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360" yWindow="120" windowWidth="9720" windowHeight="6300"/>
  </bookViews>
  <sheets>
    <sheet name="Insulation" sheetId="3" r:id="rId1"/>
    <sheet name="Tables" sheetId="4" r:id="rId2"/>
  </sheets>
  <definedNames>
    <definedName name="_xlnm.Print_Area" localSheetId="0">Insulation!$A$1:$N$53</definedName>
  </definedNames>
  <calcPr calcId="145621"/>
</workbook>
</file>

<file path=xl/calcChain.xml><?xml version="1.0" encoding="utf-8"?>
<calcChain xmlns="http://schemas.openxmlformats.org/spreadsheetml/2006/main">
  <c r="L50" i="3" l="1"/>
  <c r="L36" i="3"/>
  <c r="L34" i="3"/>
  <c r="L32" i="3"/>
  <c r="L38" i="3" l="1"/>
  <c r="L42" i="3" s="1"/>
  <c r="L44" i="3" s="1"/>
  <c r="L40" i="3"/>
  <c r="L46" i="3" s="1"/>
  <c r="L48" i="3" l="1"/>
  <c r="L52" i="3" s="1"/>
</calcChain>
</file>

<file path=xl/sharedStrings.xml><?xml version="1.0" encoding="utf-8"?>
<sst xmlns="http://schemas.openxmlformats.org/spreadsheetml/2006/main" count="143" uniqueCount="109">
  <si>
    <t>=</t>
  </si>
  <si>
    <t>Annual Cost Savings</t>
  </si>
  <si>
    <t>$</t>
  </si>
  <si>
    <t>Simple Payback</t>
  </si>
  <si>
    <t>yrs</t>
  </si>
  <si>
    <t>kWh/yr</t>
  </si>
  <si>
    <t>Attic/Ceiling Insulation</t>
  </si>
  <si>
    <t>°F</t>
  </si>
  <si>
    <t>Resistance (R-value) of Existing Ceiling</t>
  </si>
  <si>
    <t>Resistance (R-value) with added insulation</t>
  </si>
  <si>
    <t>Summer Thermostat Setpoint</t>
  </si>
  <si>
    <t>Winter Thermostat Setpoint</t>
  </si>
  <si>
    <t>Area of Ceiling</t>
  </si>
  <si>
    <t>Installed Cost of Insulation per Square Foot</t>
  </si>
  <si>
    <t>Summer Attic Temperature</t>
  </si>
  <si>
    <t>Winter Attic Temperature</t>
  </si>
  <si>
    <t>Btu/yr</t>
  </si>
  <si>
    <t>Mcf/yr</t>
  </si>
  <si>
    <t>Implementation Cost</t>
  </si>
  <si>
    <t>Summer Attic Temperature Differential - 15°F</t>
  </si>
  <si>
    <t>Winter Attic Temperature Differential - 5°F</t>
  </si>
  <si>
    <t>Btuh/Watt</t>
  </si>
  <si>
    <r>
      <t>hr-ft</t>
    </r>
    <r>
      <rPr>
        <i/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>-°F/Btu</t>
    </r>
  </si>
  <si>
    <t>hrs/yr</t>
  </si>
  <si>
    <t>%</t>
  </si>
  <si>
    <t>kW/yr</t>
  </si>
  <si>
    <t>Electrical Energy Rate - Summer</t>
  </si>
  <si>
    <t>Electrical Energy Rate - Winter</t>
  </si>
  <si>
    <t>Electrical Demand Rate - Summer</t>
  </si>
  <si>
    <t>Electrical Demand Rate - Winter</t>
  </si>
  <si>
    <t>Natural Gas Rate</t>
  </si>
  <si>
    <t>Cooling Energy Savings</t>
  </si>
  <si>
    <t>Heating Energy Savings</t>
  </si>
  <si>
    <t>Annual Electrical Energy Savings</t>
  </si>
  <si>
    <t>Annual Natural Gas Savings</t>
  </si>
  <si>
    <r>
      <t>ft</t>
    </r>
    <r>
      <rPr>
        <i/>
        <vertAlign val="superscript"/>
        <sz val="12"/>
        <rFont val="Times New Roman"/>
        <family val="1"/>
      </rPr>
      <t>2</t>
    </r>
  </si>
  <si>
    <t>Calculations</t>
  </si>
  <si>
    <t>(Electric Cooling and Gas Heating)</t>
  </si>
  <si>
    <t>T)</t>
  </si>
  <si>
    <t>Description of UCRM:</t>
  </si>
  <si>
    <t>U)</t>
  </si>
  <si>
    <t>V)</t>
  </si>
  <si>
    <t>W)</t>
  </si>
  <si>
    <t>X)</t>
  </si>
  <si>
    <t>$/yr</t>
  </si>
  <si>
    <t>Y)</t>
  </si>
  <si>
    <t>Z)</t>
  </si>
  <si>
    <t>AA)</t>
  </si>
  <si>
    <t>BB)</t>
  </si>
  <si>
    <t>CC)</t>
  </si>
  <si>
    <t>Data needed for calculations</t>
  </si>
  <si>
    <t>Description</t>
  </si>
  <si>
    <t>Resource</t>
  </si>
  <si>
    <t>BB</t>
  </si>
  <si>
    <t>A)</t>
  </si>
  <si>
    <t>B)</t>
  </si>
  <si>
    <t>Table 5</t>
  </si>
  <si>
    <t>C)</t>
  </si>
  <si>
    <t>D)</t>
  </si>
  <si>
    <t>E)</t>
  </si>
  <si>
    <t>F)</t>
  </si>
  <si>
    <t>Annual Cooling System Operating Hours</t>
  </si>
  <si>
    <t>Table 15</t>
  </si>
  <si>
    <t>G)</t>
  </si>
  <si>
    <t>Annual Heating System Operating Hours</t>
  </si>
  <si>
    <t>H)</t>
  </si>
  <si>
    <t>I)</t>
  </si>
  <si>
    <t>Performance of Cooling System</t>
  </si>
  <si>
    <t>Table 1</t>
  </si>
  <si>
    <t>J)</t>
  </si>
  <si>
    <t>Table 3</t>
  </si>
  <si>
    <t>K)</t>
  </si>
  <si>
    <t>$/kWh</t>
  </si>
  <si>
    <t>L)</t>
  </si>
  <si>
    <t>M)</t>
  </si>
  <si>
    <t>N)</t>
  </si>
  <si>
    <t>O)</t>
  </si>
  <si>
    <t>$/Mcf</t>
  </si>
  <si>
    <t>P)</t>
  </si>
  <si>
    <t>Q)</t>
  </si>
  <si>
    <t>R)</t>
  </si>
  <si>
    <t>S)</t>
  </si>
  <si>
    <t>(Data needed: age of building, floor area of building, number of floors)</t>
  </si>
  <si>
    <t>Average Outdoor Temperature - Summer</t>
  </si>
  <si>
    <t>Average Outdoor Temperature - Winter</t>
  </si>
  <si>
    <t>Table 16</t>
  </si>
  <si>
    <t>Heating System Efficiency</t>
  </si>
  <si>
    <t>DD)</t>
  </si>
  <si>
    <t>Ceiling Load Coefficient Reduction</t>
  </si>
  <si>
    <t>Cooling Electrical Demand Reduction</t>
  </si>
  <si>
    <t>ºF</t>
  </si>
  <si>
    <t>Btu/hr-ºF</t>
  </si>
  <si>
    <t>C + R</t>
  </si>
  <si>
    <t>D + S</t>
  </si>
  <si>
    <t>(1 / A - 1 / B) * I</t>
  </si>
  <si>
    <t xml:space="preserve">V * (T - E) * G </t>
  </si>
  <si>
    <t>V * (F - U) * H</t>
  </si>
  <si>
    <t>W</t>
  </si>
  <si>
    <t>J * 1,000 W/kW</t>
  </si>
  <si>
    <t>Y</t>
  </si>
  <si>
    <t>G</t>
  </si>
  <si>
    <t>X</t>
  </si>
  <si>
    <t>K * 1,030,000 Btu/Mcf</t>
  </si>
  <si>
    <t>Y * (L + M)/2 + Z * (N + O)/2 + AA * P</t>
  </si>
  <si>
    <t>Q * I</t>
  </si>
  <si>
    <t>CC</t>
  </si>
  <si>
    <r>
      <t>$/ft</t>
    </r>
    <r>
      <rPr>
        <i/>
        <vertAlign val="superscript"/>
        <sz val="12"/>
        <rFont val="Times New Roman"/>
        <family val="1"/>
      </rPr>
      <t>2</t>
    </r>
  </si>
  <si>
    <t>$/kW</t>
  </si>
  <si>
    <t>Table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</si>
</sst>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sz val="12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7" fillId="0" borderId="8" xfId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2" fontId="1" fillId="0" borderId="5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5" fillId="0" borderId="2" xfId="0" applyFont="1" applyBorder="1"/>
    <xf numFmtId="0" fontId="5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5" fillId="0" borderId="2" xfId="0" applyFont="1" applyBorder="1" applyAlignment="1"/>
    <xf numFmtId="0" fontId="5" fillId="0" borderId="4" xfId="0" applyFont="1" applyBorder="1" applyAlignment="1"/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8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</xdr:row>
          <xdr:rowOff>7620</xdr:rowOff>
        </xdr:from>
        <xdr:to>
          <xdr:col>2</xdr:col>
          <xdr:colOff>251460</xdr:colOff>
          <xdr:row>5</xdr:row>
          <xdr:rowOff>38100</xdr:rowOff>
        </xdr:to>
        <xdr:sp macro="" textlink="">
          <xdr:nvSpPr>
            <xdr:cNvPr id="2049" name="Tab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</xdr:row>
          <xdr:rowOff>7620</xdr:rowOff>
        </xdr:from>
        <xdr:to>
          <xdr:col>4</xdr:col>
          <xdr:colOff>251460</xdr:colOff>
          <xdr:row>5</xdr:row>
          <xdr:rowOff>38100</xdr:rowOff>
        </xdr:to>
        <xdr:sp macro="" textlink="">
          <xdr:nvSpPr>
            <xdr:cNvPr id="2050" name="Table 3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</xdr:row>
          <xdr:rowOff>7620</xdr:rowOff>
        </xdr:from>
        <xdr:to>
          <xdr:col>6</xdr:col>
          <xdr:colOff>251460</xdr:colOff>
          <xdr:row>5</xdr:row>
          <xdr:rowOff>38100</xdr:rowOff>
        </xdr:to>
        <xdr:sp macro="" textlink="">
          <xdr:nvSpPr>
            <xdr:cNvPr id="2051" name="Table 5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</xdr:row>
          <xdr:rowOff>7620</xdr:rowOff>
        </xdr:from>
        <xdr:to>
          <xdr:col>8</xdr:col>
          <xdr:colOff>251460</xdr:colOff>
          <xdr:row>5</xdr:row>
          <xdr:rowOff>38100</xdr:rowOff>
        </xdr:to>
        <xdr:sp macro="" textlink="">
          <xdr:nvSpPr>
            <xdr:cNvPr id="2052" name="Table 15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</xdr:row>
          <xdr:rowOff>7620</xdr:rowOff>
        </xdr:from>
        <xdr:to>
          <xdr:col>10</xdr:col>
          <xdr:colOff>251460</xdr:colOff>
          <xdr:row>5</xdr:row>
          <xdr:rowOff>38100</xdr:rowOff>
        </xdr:to>
        <xdr:sp macro="" textlink="">
          <xdr:nvSpPr>
            <xdr:cNvPr id="2053" name="Table 16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1</xdr:row>
          <xdr:rowOff>7620</xdr:rowOff>
        </xdr:from>
        <xdr:to>
          <xdr:col>12</xdr:col>
          <xdr:colOff>251460</xdr:colOff>
          <xdr:row>5</xdr:row>
          <xdr:rowOff>38100</xdr:rowOff>
        </xdr:to>
        <xdr:sp macro="" textlink="">
          <xdr:nvSpPr>
            <xdr:cNvPr id="2055" name="Table 18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53"/>
  <sheetViews>
    <sheetView tabSelected="1" view="pageBreakPreview" zoomScale="60" zoomScaleNormal="100" workbookViewId="0">
      <selection activeCell="L30" sqref="L30"/>
    </sheetView>
  </sheetViews>
  <sheetFormatPr defaultColWidth="9.109375" defaultRowHeight="15.75" customHeight="1" x14ac:dyDescent="0.3"/>
  <cols>
    <col min="1" max="1" width="4.6640625" style="6" customWidth="1"/>
    <col min="2" max="2" width="2.33203125" style="7" customWidth="1"/>
    <col min="3" max="5" width="7.6640625" style="7" customWidth="1"/>
    <col min="6" max="6" width="3.6640625" style="7" customWidth="1"/>
    <col min="7" max="7" width="9.109375" style="7" customWidth="1"/>
    <col min="8" max="10" width="8" style="7" customWidth="1"/>
    <col min="11" max="11" width="3.6640625" style="7" customWidth="1"/>
    <col min="12" max="12" width="9.109375" style="7"/>
    <col min="13" max="13" width="8" style="7" customWidth="1"/>
    <col min="14" max="14" width="10.33203125" style="7" customWidth="1"/>
    <col min="15" max="15" width="4.6640625" style="6" customWidth="1"/>
    <col min="16" max="16" width="2.33203125" style="7" customWidth="1"/>
    <col min="17" max="19" width="7.6640625" style="7" customWidth="1"/>
    <col min="20" max="20" width="3.6640625" style="7" customWidth="1"/>
    <col min="21" max="21" width="9.109375" style="7" customWidth="1"/>
    <col min="22" max="24" width="8" style="7" customWidth="1"/>
    <col min="25" max="25" width="3.6640625" style="7" customWidth="1"/>
    <col min="26" max="26" width="9.109375" style="7"/>
    <col min="27" max="27" width="8" style="7" customWidth="1"/>
    <col min="28" max="28" width="10.33203125" style="7" customWidth="1"/>
    <col min="29" max="16384" width="9.109375" style="1"/>
  </cols>
  <sheetData>
    <row r="1" spans="1:14" ht="15.75" customHeight="1" x14ac:dyDescent="0.3">
      <c r="A1" s="51" t="s">
        <v>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5.75" customHeight="1" x14ac:dyDescent="0.3">
      <c r="A2" s="55" t="s">
        <v>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5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customHeight="1" x14ac:dyDescent="0.3">
      <c r="A4" s="47" t="s">
        <v>39</v>
      </c>
      <c r="B4" s="48"/>
      <c r="C4" s="48"/>
      <c r="D4" s="48"/>
      <c r="E4" s="49" t="s">
        <v>82</v>
      </c>
      <c r="F4" s="49"/>
      <c r="G4" s="49"/>
      <c r="H4" s="49"/>
      <c r="I4" s="49"/>
      <c r="J4" s="49"/>
      <c r="K4" s="49"/>
      <c r="L4" s="49"/>
      <c r="M4" s="49"/>
      <c r="N4" s="50"/>
    </row>
    <row r="5" spans="1:14" ht="15.75" customHeight="1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6"/>
    </row>
    <row r="6" spans="1:14" ht="15.75" customHeight="1" x14ac:dyDescent="0.3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1:14" ht="15.75" customHeight="1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6"/>
    </row>
    <row r="8" spans="1:14" ht="15.75" customHeight="1" x14ac:dyDescent="0.3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6"/>
    </row>
    <row r="9" spans="1:14" ht="15.75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75" customHeight="1" x14ac:dyDescent="0.3">
      <c r="A10" s="43" t="s">
        <v>50</v>
      </c>
      <c r="B10" s="43"/>
      <c r="C10" s="43"/>
      <c r="D10" s="43"/>
      <c r="E10" s="43"/>
      <c r="F10" s="43" t="s">
        <v>51</v>
      </c>
      <c r="G10" s="43"/>
      <c r="H10" s="43"/>
      <c r="I10" s="43"/>
      <c r="J10" s="43"/>
      <c r="K10" s="43"/>
      <c r="L10" s="43"/>
      <c r="M10" s="43"/>
      <c r="N10" s="4" t="s">
        <v>52</v>
      </c>
    </row>
    <row r="11" spans="1:14" ht="15.75" customHeight="1" x14ac:dyDescent="0.3">
      <c r="A11" s="5" t="s">
        <v>54</v>
      </c>
      <c r="B11" s="26"/>
      <c r="C11" s="27"/>
      <c r="D11" s="41" t="s">
        <v>22</v>
      </c>
      <c r="E11" s="42"/>
      <c r="F11" s="38" t="s">
        <v>8</v>
      </c>
      <c r="G11" s="39"/>
      <c r="H11" s="39"/>
      <c r="I11" s="39"/>
      <c r="J11" s="39"/>
      <c r="K11" s="39"/>
      <c r="L11" s="39"/>
      <c r="M11" s="40"/>
      <c r="N11" s="8" t="s">
        <v>108</v>
      </c>
    </row>
    <row r="12" spans="1:14" ht="15.75" customHeight="1" x14ac:dyDescent="0.3">
      <c r="A12" s="5" t="s">
        <v>55</v>
      </c>
      <c r="B12" s="26"/>
      <c r="C12" s="27"/>
      <c r="D12" s="41" t="s">
        <v>22</v>
      </c>
      <c r="E12" s="42"/>
      <c r="F12" s="38" t="s">
        <v>9</v>
      </c>
      <c r="G12" s="39"/>
      <c r="H12" s="39"/>
      <c r="I12" s="39"/>
      <c r="J12" s="39"/>
      <c r="K12" s="39"/>
      <c r="L12" s="39"/>
      <c r="M12" s="40"/>
      <c r="N12" s="8" t="s">
        <v>108</v>
      </c>
    </row>
    <row r="13" spans="1:14" ht="15.75" customHeight="1" x14ac:dyDescent="0.3">
      <c r="A13" s="5" t="s">
        <v>57</v>
      </c>
      <c r="B13" s="26"/>
      <c r="C13" s="27"/>
      <c r="D13" s="28" t="s">
        <v>7</v>
      </c>
      <c r="E13" s="29"/>
      <c r="F13" s="35" t="s">
        <v>83</v>
      </c>
      <c r="G13" s="36"/>
      <c r="H13" s="36"/>
      <c r="I13" s="36"/>
      <c r="J13" s="36"/>
      <c r="K13" s="36"/>
      <c r="L13" s="36"/>
      <c r="M13" s="37"/>
      <c r="N13" s="8" t="s">
        <v>56</v>
      </c>
    </row>
    <row r="14" spans="1:14" ht="15.75" customHeight="1" x14ac:dyDescent="0.3">
      <c r="A14" s="9" t="s">
        <v>58</v>
      </c>
      <c r="B14" s="26"/>
      <c r="C14" s="27"/>
      <c r="D14" s="28" t="s">
        <v>7</v>
      </c>
      <c r="E14" s="29"/>
      <c r="F14" s="38" t="s">
        <v>84</v>
      </c>
      <c r="G14" s="39"/>
      <c r="H14" s="39"/>
      <c r="I14" s="39"/>
      <c r="J14" s="39"/>
      <c r="K14" s="39"/>
      <c r="L14" s="39"/>
      <c r="M14" s="40"/>
      <c r="N14" s="8" t="s">
        <v>56</v>
      </c>
    </row>
    <row r="15" spans="1:14" ht="15.75" customHeight="1" x14ac:dyDescent="0.3">
      <c r="A15" s="5" t="s">
        <v>59</v>
      </c>
      <c r="B15" s="26"/>
      <c r="C15" s="27"/>
      <c r="D15" s="33" t="s">
        <v>7</v>
      </c>
      <c r="E15" s="34"/>
      <c r="F15" s="30" t="s">
        <v>10</v>
      </c>
      <c r="G15" s="31"/>
      <c r="H15" s="31"/>
      <c r="I15" s="31"/>
      <c r="J15" s="31"/>
      <c r="K15" s="31"/>
      <c r="L15" s="31"/>
      <c r="M15" s="32"/>
      <c r="N15" s="8"/>
    </row>
    <row r="16" spans="1:14" ht="15.75" customHeight="1" x14ac:dyDescent="0.3">
      <c r="A16" s="5" t="s">
        <v>60</v>
      </c>
      <c r="B16" s="26"/>
      <c r="C16" s="27"/>
      <c r="D16" s="33" t="s">
        <v>7</v>
      </c>
      <c r="E16" s="34"/>
      <c r="F16" s="30" t="s">
        <v>11</v>
      </c>
      <c r="G16" s="31"/>
      <c r="H16" s="31"/>
      <c r="I16" s="31"/>
      <c r="J16" s="31"/>
      <c r="K16" s="31"/>
      <c r="L16" s="31"/>
      <c r="M16" s="32"/>
      <c r="N16" s="8"/>
    </row>
    <row r="17" spans="1:14" ht="15.75" customHeight="1" x14ac:dyDescent="0.3">
      <c r="A17" s="5" t="s">
        <v>63</v>
      </c>
      <c r="B17" s="26"/>
      <c r="C17" s="27"/>
      <c r="D17" s="28" t="s">
        <v>23</v>
      </c>
      <c r="E17" s="29"/>
      <c r="F17" s="30" t="s">
        <v>61</v>
      </c>
      <c r="G17" s="31"/>
      <c r="H17" s="31"/>
      <c r="I17" s="31"/>
      <c r="J17" s="31"/>
      <c r="K17" s="31"/>
      <c r="L17" s="31"/>
      <c r="M17" s="32"/>
      <c r="N17" s="8" t="s">
        <v>62</v>
      </c>
    </row>
    <row r="18" spans="1:14" ht="15.75" customHeight="1" x14ac:dyDescent="0.3">
      <c r="A18" s="5" t="s">
        <v>65</v>
      </c>
      <c r="B18" s="26"/>
      <c r="C18" s="27"/>
      <c r="D18" s="28" t="s">
        <v>23</v>
      </c>
      <c r="E18" s="29"/>
      <c r="F18" s="35" t="s">
        <v>64</v>
      </c>
      <c r="G18" s="36"/>
      <c r="H18" s="36"/>
      <c r="I18" s="36"/>
      <c r="J18" s="36"/>
      <c r="K18" s="36"/>
      <c r="L18" s="36"/>
      <c r="M18" s="37"/>
      <c r="N18" s="8" t="s">
        <v>85</v>
      </c>
    </row>
    <row r="19" spans="1:14" ht="15.75" customHeight="1" x14ac:dyDescent="0.3">
      <c r="A19" s="5" t="s">
        <v>66</v>
      </c>
      <c r="B19" s="26"/>
      <c r="C19" s="27"/>
      <c r="D19" s="33" t="s">
        <v>35</v>
      </c>
      <c r="E19" s="34"/>
      <c r="F19" s="35" t="s">
        <v>12</v>
      </c>
      <c r="G19" s="36"/>
      <c r="H19" s="36"/>
      <c r="I19" s="36"/>
      <c r="J19" s="36"/>
      <c r="K19" s="36"/>
      <c r="L19" s="36"/>
      <c r="M19" s="37"/>
      <c r="N19" s="13"/>
    </row>
    <row r="20" spans="1:14" ht="15.75" customHeight="1" x14ac:dyDescent="0.3">
      <c r="A20" s="5" t="s">
        <v>69</v>
      </c>
      <c r="B20" s="26"/>
      <c r="C20" s="27"/>
      <c r="D20" s="28" t="s">
        <v>21</v>
      </c>
      <c r="E20" s="29"/>
      <c r="F20" s="35" t="s">
        <v>67</v>
      </c>
      <c r="G20" s="36"/>
      <c r="H20" s="36"/>
      <c r="I20" s="36"/>
      <c r="J20" s="36"/>
      <c r="K20" s="36"/>
      <c r="L20" s="36"/>
      <c r="M20" s="37"/>
      <c r="N20" s="8" t="s">
        <v>68</v>
      </c>
    </row>
    <row r="21" spans="1:14" ht="15.75" customHeight="1" x14ac:dyDescent="0.3">
      <c r="A21" s="5" t="s">
        <v>71</v>
      </c>
      <c r="B21" s="26"/>
      <c r="C21" s="27"/>
      <c r="D21" s="28" t="s">
        <v>24</v>
      </c>
      <c r="E21" s="29"/>
      <c r="F21" s="35" t="s">
        <v>86</v>
      </c>
      <c r="G21" s="36"/>
      <c r="H21" s="36"/>
      <c r="I21" s="36"/>
      <c r="J21" s="36"/>
      <c r="K21" s="36"/>
      <c r="L21" s="36"/>
      <c r="M21" s="37"/>
      <c r="N21" s="8" t="s">
        <v>70</v>
      </c>
    </row>
    <row r="22" spans="1:14" ht="15.75" customHeight="1" x14ac:dyDescent="0.3">
      <c r="A22" s="5" t="s">
        <v>73</v>
      </c>
      <c r="B22" s="26"/>
      <c r="C22" s="27"/>
      <c r="D22" s="28" t="s">
        <v>72</v>
      </c>
      <c r="E22" s="29"/>
      <c r="F22" s="30" t="s">
        <v>26</v>
      </c>
      <c r="G22" s="31"/>
      <c r="H22" s="31"/>
      <c r="I22" s="31"/>
      <c r="J22" s="31"/>
      <c r="K22" s="31"/>
      <c r="L22" s="31"/>
      <c r="M22" s="32"/>
      <c r="N22" s="5"/>
    </row>
    <row r="23" spans="1:14" ht="15.75" customHeight="1" x14ac:dyDescent="0.3">
      <c r="A23" s="5" t="s">
        <v>74</v>
      </c>
      <c r="B23" s="26"/>
      <c r="C23" s="27"/>
      <c r="D23" s="28" t="s">
        <v>72</v>
      </c>
      <c r="E23" s="29"/>
      <c r="F23" s="30" t="s">
        <v>27</v>
      </c>
      <c r="G23" s="31"/>
      <c r="H23" s="31"/>
      <c r="I23" s="31"/>
      <c r="J23" s="31"/>
      <c r="K23" s="31"/>
      <c r="L23" s="31"/>
      <c r="M23" s="32"/>
      <c r="N23" s="5"/>
    </row>
    <row r="24" spans="1:14" ht="15.75" customHeight="1" x14ac:dyDescent="0.3">
      <c r="A24" s="5" t="s">
        <v>75</v>
      </c>
      <c r="B24" s="26"/>
      <c r="C24" s="27"/>
      <c r="D24" s="28" t="s">
        <v>107</v>
      </c>
      <c r="E24" s="29"/>
      <c r="F24" s="30" t="s">
        <v>28</v>
      </c>
      <c r="G24" s="31"/>
      <c r="H24" s="31"/>
      <c r="I24" s="31"/>
      <c r="J24" s="31"/>
      <c r="K24" s="31"/>
      <c r="L24" s="31"/>
      <c r="M24" s="32"/>
      <c r="N24" s="5"/>
    </row>
    <row r="25" spans="1:14" ht="15.75" customHeight="1" x14ac:dyDescent="0.3">
      <c r="A25" s="5" t="s">
        <v>76</v>
      </c>
      <c r="B25" s="26"/>
      <c r="C25" s="27"/>
      <c r="D25" s="28" t="s">
        <v>107</v>
      </c>
      <c r="E25" s="29"/>
      <c r="F25" s="30" t="s">
        <v>29</v>
      </c>
      <c r="G25" s="31"/>
      <c r="H25" s="31"/>
      <c r="I25" s="31"/>
      <c r="J25" s="31"/>
      <c r="K25" s="31"/>
      <c r="L25" s="31"/>
      <c r="M25" s="32"/>
      <c r="N25" s="5"/>
    </row>
    <row r="26" spans="1:14" ht="15.75" customHeight="1" x14ac:dyDescent="0.3">
      <c r="A26" s="5" t="s">
        <v>78</v>
      </c>
      <c r="B26" s="26"/>
      <c r="C26" s="27"/>
      <c r="D26" s="28" t="s">
        <v>77</v>
      </c>
      <c r="E26" s="29"/>
      <c r="F26" s="30" t="s">
        <v>30</v>
      </c>
      <c r="G26" s="31"/>
      <c r="H26" s="31"/>
      <c r="I26" s="31"/>
      <c r="J26" s="31"/>
      <c r="K26" s="31"/>
      <c r="L26" s="31"/>
      <c r="M26" s="32"/>
      <c r="N26" s="5"/>
    </row>
    <row r="27" spans="1:14" ht="15.75" customHeight="1" x14ac:dyDescent="0.3">
      <c r="A27" s="5" t="s">
        <v>79</v>
      </c>
      <c r="B27" s="26"/>
      <c r="C27" s="27"/>
      <c r="D27" s="33" t="s">
        <v>106</v>
      </c>
      <c r="E27" s="34"/>
      <c r="F27" s="30" t="s">
        <v>13</v>
      </c>
      <c r="G27" s="31"/>
      <c r="H27" s="31"/>
      <c r="I27" s="31"/>
      <c r="J27" s="31"/>
      <c r="K27" s="31"/>
      <c r="L27" s="31"/>
      <c r="M27" s="32"/>
      <c r="N27" s="5"/>
    </row>
    <row r="28" spans="1:14" ht="15.75" customHeight="1" x14ac:dyDescent="0.3">
      <c r="A28" s="5" t="s">
        <v>80</v>
      </c>
      <c r="B28" s="26"/>
      <c r="C28" s="27"/>
      <c r="D28" s="28" t="s">
        <v>7</v>
      </c>
      <c r="E28" s="29"/>
      <c r="F28" s="30" t="s">
        <v>19</v>
      </c>
      <c r="G28" s="31"/>
      <c r="H28" s="31"/>
      <c r="I28" s="31"/>
      <c r="J28" s="31"/>
      <c r="K28" s="31"/>
      <c r="L28" s="31"/>
      <c r="M28" s="32"/>
      <c r="N28" s="5"/>
    </row>
    <row r="29" spans="1:14" ht="15.75" customHeight="1" x14ac:dyDescent="0.3">
      <c r="A29" s="5" t="s">
        <v>81</v>
      </c>
      <c r="B29" s="26"/>
      <c r="C29" s="27"/>
      <c r="D29" s="28" t="s">
        <v>7</v>
      </c>
      <c r="E29" s="29"/>
      <c r="F29" s="30" t="s">
        <v>20</v>
      </c>
      <c r="G29" s="31"/>
      <c r="H29" s="31"/>
      <c r="I29" s="31"/>
      <c r="J29" s="31"/>
      <c r="K29" s="31"/>
      <c r="L29" s="31"/>
      <c r="M29" s="32"/>
      <c r="N29" s="5"/>
    </row>
    <row r="30" spans="1:14" ht="15.75" customHeight="1" x14ac:dyDescent="0.3">
      <c r="A30" s="2"/>
      <c r="B30" s="10"/>
      <c r="C30" s="10"/>
      <c r="D30" s="11"/>
      <c r="E30" s="11"/>
      <c r="F30" s="10"/>
      <c r="G30" s="10"/>
      <c r="H30" s="10"/>
      <c r="I30" s="10"/>
      <c r="J30" s="10"/>
      <c r="K30" s="10"/>
      <c r="L30" s="10"/>
      <c r="M30" s="10"/>
      <c r="N30" s="12"/>
    </row>
    <row r="31" spans="1:14" ht="15.75" customHeight="1" x14ac:dyDescent="0.3">
      <c r="A31" s="52" t="s">
        <v>36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4"/>
    </row>
    <row r="32" spans="1:14" ht="15.75" customHeight="1" x14ac:dyDescent="0.3">
      <c r="A32" s="21" t="s">
        <v>38</v>
      </c>
      <c r="B32" s="22" t="s">
        <v>14</v>
      </c>
      <c r="C32" s="22"/>
      <c r="D32" s="22"/>
      <c r="E32" s="22"/>
      <c r="F32" s="18" t="s">
        <v>0</v>
      </c>
      <c r="G32" s="56" t="s">
        <v>92</v>
      </c>
      <c r="H32" s="56"/>
      <c r="I32" s="56"/>
      <c r="J32" s="56"/>
      <c r="K32" s="18" t="s">
        <v>0</v>
      </c>
      <c r="L32" s="19">
        <f>B13+B28</f>
        <v>0</v>
      </c>
      <c r="M32" s="19"/>
      <c r="N32" s="14" t="s">
        <v>90</v>
      </c>
    </row>
    <row r="33" spans="1:14" ht="15.75" customHeight="1" x14ac:dyDescent="0.3">
      <c r="A33" s="21"/>
      <c r="B33" s="23"/>
      <c r="C33" s="23"/>
      <c r="D33" s="23"/>
      <c r="E33" s="23"/>
      <c r="F33" s="16"/>
      <c r="G33" s="57"/>
      <c r="H33" s="57"/>
      <c r="I33" s="57"/>
      <c r="J33" s="57"/>
      <c r="K33" s="16"/>
      <c r="L33" s="20"/>
      <c r="M33" s="20"/>
      <c r="N33" s="15"/>
    </row>
    <row r="34" spans="1:14" ht="15.75" customHeight="1" x14ac:dyDescent="0.3">
      <c r="A34" s="21" t="s">
        <v>40</v>
      </c>
      <c r="B34" s="22" t="s">
        <v>15</v>
      </c>
      <c r="C34" s="22"/>
      <c r="D34" s="22"/>
      <c r="E34" s="22"/>
      <c r="F34" s="18" t="s">
        <v>0</v>
      </c>
      <c r="G34" s="18" t="s">
        <v>93</v>
      </c>
      <c r="H34" s="18"/>
      <c r="I34" s="18"/>
      <c r="J34" s="18"/>
      <c r="K34" s="18" t="s">
        <v>0</v>
      </c>
      <c r="L34" s="19">
        <f>B14+B29</f>
        <v>0</v>
      </c>
      <c r="M34" s="19"/>
      <c r="N34" s="14" t="s">
        <v>90</v>
      </c>
    </row>
    <row r="35" spans="1:14" ht="15.75" customHeight="1" x14ac:dyDescent="0.3">
      <c r="A35" s="21"/>
      <c r="B35" s="23"/>
      <c r="C35" s="23"/>
      <c r="D35" s="23"/>
      <c r="E35" s="23"/>
      <c r="F35" s="16"/>
      <c r="G35" s="16"/>
      <c r="H35" s="16"/>
      <c r="I35" s="16"/>
      <c r="J35" s="16"/>
      <c r="K35" s="16"/>
      <c r="L35" s="20"/>
      <c r="M35" s="20"/>
      <c r="N35" s="15"/>
    </row>
    <row r="36" spans="1:14" ht="15.75" customHeight="1" x14ac:dyDescent="0.3">
      <c r="A36" s="21" t="s">
        <v>41</v>
      </c>
      <c r="B36" s="22" t="s">
        <v>88</v>
      </c>
      <c r="C36" s="22"/>
      <c r="D36" s="22"/>
      <c r="E36" s="22"/>
      <c r="F36" s="18" t="s">
        <v>0</v>
      </c>
      <c r="G36" s="18" t="s">
        <v>94</v>
      </c>
      <c r="H36" s="18"/>
      <c r="I36" s="18"/>
      <c r="J36" s="18"/>
      <c r="K36" s="18" t="s">
        <v>0</v>
      </c>
      <c r="L36" s="19" t="e">
        <f>(1/B11-1/B12)*B19</f>
        <v>#DIV/0!</v>
      </c>
      <c r="M36" s="19"/>
      <c r="N36" s="14" t="s">
        <v>91</v>
      </c>
    </row>
    <row r="37" spans="1:14" ht="15.75" customHeight="1" x14ac:dyDescent="0.3">
      <c r="A37" s="21"/>
      <c r="B37" s="23"/>
      <c r="C37" s="23"/>
      <c r="D37" s="23"/>
      <c r="E37" s="23"/>
      <c r="F37" s="16"/>
      <c r="G37" s="16"/>
      <c r="H37" s="16"/>
      <c r="I37" s="16"/>
      <c r="J37" s="16"/>
      <c r="K37" s="16"/>
      <c r="L37" s="20"/>
      <c r="M37" s="20"/>
      <c r="N37" s="15"/>
    </row>
    <row r="38" spans="1:14" ht="15.75" customHeight="1" x14ac:dyDescent="0.3">
      <c r="A38" s="21" t="s">
        <v>42</v>
      </c>
      <c r="B38" s="22" t="s">
        <v>31</v>
      </c>
      <c r="C38" s="22"/>
      <c r="D38" s="22"/>
      <c r="E38" s="22"/>
      <c r="F38" s="18" t="s">
        <v>0</v>
      </c>
      <c r="G38" s="18" t="s">
        <v>95</v>
      </c>
      <c r="H38" s="18"/>
      <c r="I38" s="18"/>
      <c r="J38" s="18"/>
      <c r="K38" s="18" t="s">
        <v>0</v>
      </c>
      <c r="L38" s="19" t="e">
        <f>L36*(L32-B15)*B17</f>
        <v>#DIV/0!</v>
      </c>
      <c r="M38" s="19"/>
      <c r="N38" s="14" t="s">
        <v>16</v>
      </c>
    </row>
    <row r="39" spans="1:14" ht="15.75" customHeight="1" x14ac:dyDescent="0.3">
      <c r="A39" s="21"/>
      <c r="B39" s="23"/>
      <c r="C39" s="23"/>
      <c r="D39" s="23"/>
      <c r="E39" s="23"/>
      <c r="F39" s="16"/>
      <c r="G39" s="16"/>
      <c r="H39" s="16"/>
      <c r="I39" s="16"/>
      <c r="J39" s="16"/>
      <c r="K39" s="16"/>
      <c r="L39" s="20"/>
      <c r="M39" s="20"/>
      <c r="N39" s="15"/>
    </row>
    <row r="40" spans="1:14" ht="15.75" customHeight="1" x14ac:dyDescent="0.3">
      <c r="A40" s="21" t="s">
        <v>43</v>
      </c>
      <c r="B40" s="22" t="s">
        <v>32</v>
      </c>
      <c r="C40" s="22"/>
      <c r="D40" s="22"/>
      <c r="E40" s="22"/>
      <c r="F40" s="18" t="s">
        <v>0</v>
      </c>
      <c r="G40" s="18" t="s">
        <v>96</v>
      </c>
      <c r="H40" s="18"/>
      <c r="I40" s="18"/>
      <c r="J40" s="18"/>
      <c r="K40" s="18" t="s">
        <v>0</v>
      </c>
      <c r="L40" s="19" t="e">
        <f>L36*(B16-L34)*B18</f>
        <v>#DIV/0!</v>
      </c>
      <c r="M40" s="19"/>
      <c r="N40" s="14" t="s">
        <v>16</v>
      </c>
    </row>
    <row r="41" spans="1:14" ht="15.75" customHeight="1" x14ac:dyDescent="0.3">
      <c r="A41" s="21"/>
      <c r="B41" s="23"/>
      <c r="C41" s="23"/>
      <c r="D41" s="23"/>
      <c r="E41" s="23"/>
      <c r="F41" s="16"/>
      <c r="G41" s="16"/>
      <c r="H41" s="16"/>
      <c r="I41" s="16"/>
      <c r="J41" s="16"/>
      <c r="K41" s="16"/>
      <c r="L41" s="20"/>
      <c r="M41" s="20"/>
      <c r="N41" s="15"/>
    </row>
    <row r="42" spans="1:14" ht="15.75" customHeight="1" x14ac:dyDescent="0.3">
      <c r="A42" s="21" t="s">
        <v>45</v>
      </c>
      <c r="B42" s="22" t="s">
        <v>33</v>
      </c>
      <c r="C42" s="22"/>
      <c r="D42" s="22"/>
      <c r="E42" s="22"/>
      <c r="F42" s="18" t="s">
        <v>0</v>
      </c>
      <c r="G42" s="17" t="s">
        <v>97</v>
      </c>
      <c r="H42" s="17"/>
      <c r="I42" s="17"/>
      <c r="J42" s="17"/>
      <c r="K42" s="18" t="s">
        <v>0</v>
      </c>
      <c r="L42" s="19" t="e">
        <f>L38/(B20*1000)</f>
        <v>#DIV/0!</v>
      </c>
      <c r="M42" s="19"/>
      <c r="N42" s="14" t="s">
        <v>5</v>
      </c>
    </row>
    <row r="43" spans="1:14" ht="15.75" customHeight="1" x14ac:dyDescent="0.3">
      <c r="A43" s="21"/>
      <c r="B43" s="23"/>
      <c r="C43" s="23"/>
      <c r="D43" s="23"/>
      <c r="E43" s="23"/>
      <c r="F43" s="16"/>
      <c r="G43" s="16" t="s">
        <v>98</v>
      </c>
      <c r="H43" s="16"/>
      <c r="I43" s="16"/>
      <c r="J43" s="16"/>
      <c r="K43" s="16"/>
      <c r="L43" s="20"/>
      <c r="M43" s="20"/>
      <c r="N43" s="15"/>
    </row>
    <row r="44" spans="1:14" ht="15.75" customHeight="1" x14ac:dyDescent="0.3">
      <c r="A44" s="21" t="s">
        <v>46</v>
      </c>
      <c r="B44" s="22" t="s">
        <v>89</v>
      </c>
      <c r="C44" s="22"/>
      <c r="D44" s="22"/>
      <c r="E44" s="22"/>
      <c r="F44" s="18" t="s">
        <v>0</v>
      </c>
      <c r="G44" s="17" t="s">
        <v>99</v>
      </c>
      <c r="H44" s="17"/>
      <c r="I44" s="17"/>
      <c r="J44" s="17"/>
      <c r="K44" s="18" t="s">
        <v>0</v>
      </c>
      <c r="L44" s="19" t="e">
        <f>L42/B17</f>
        <v>#DIV/0!</v>
      </c>
      <c r="M44" s="19"/>
      <c r="N44" s="14" t="s">
        <v>25</v>
      </c>
    </row>
    <row r="45" spans="1:14" ht="15.75" customHeight="1" x14ac:dyDescent="0.3">
      <c r="A45" s="21"/>
      <c r="B45" s="23"/>
      <c r="C45" s="23"/>
      <c r="D45" s="23"/>
      <c r="E45" s="23"/>
      <c r="F45" s="16"/>
      <c r="G45" s="16" t="s">
        <v>100</v>
      </c>
      <c r="H45" s="16"/>
      <c r="I45" s="16"/>
      <c r="J45" s="16"/>
      <c r="K45" s="16"/>
      <c r="L45" s="20"/>
      <c r="M45" s="20"/>
      <c r="N45" s="15"/>
    </row>
    <row r="46" spans="1:14" ht="15.75" customHeight="1" x14ac:dyDescent="0.3">
      <c r="A46" s="21" t="s">
        <v>47</v>
      </c>
      <c r="B46" s="22" t="s">
        <v>34</v>
      </c>
      <c r="C46" s="22"/>
      <c r="D46" s="22"/>
      <c r="E46" s="22"/>
      <c r="F46" s="18" t="s">
        <v>0</v>
      </c>
      <c r="G46" s="17" t="s">
        <v>101</v>
      </c>
      <c r="H46" s="17"/>
      <c r="I46" s="17"/>
      <c r="J46" s="17"/>
      <c r="K46" s="18" t="s">
        <v>0</v>
      </c>
      <c r="L46" s="19" t="e">
        <f>L40/((B21/100)*1030000)</f>
        <v>#DIV/0!</v>
      </c>
      <c r="M46" s="19"/>
      <c r="N46" s="14" t="s">
        <v>17</v>
      </c>
    </row>
    <row r="47" spans="1:14" ht="15.75" customHeight="1" x14ac:dyDescent="0.3">
      <c r="A47" s="21"/>
      <c r="B47" s="23"/>
      <c r="C47" s="23"/>
      <c r="D47" s="23"/>
      <c r="E47" s="23"/>
      <c r="F47" s="16"/>
      <c r="G47" s="16" t="s">
        <v>102</v>
      </c>
      <c r="H47" s="16"/>
      <c r="I47" s="16"/>
      <c r="J47" s="16"/>
      <c r="K47" s="16"/>
      <c r="L47" s="20"/>
      <c r="M47" s="20"/>
      <c r="N47" s="15"/>
    </row>
    <row r="48" spans="1:14" ht="15.75" customHeight="1" x14ac:dyDescent="0.3">
      <c r="A48" s="21" t="s">
        <v>48</v>
      </c>
      <c r="B48" s="22" t="s">
        <v>1</v>
      </c>
      <c r="C48" s="22"/>
      <c r="D48" s="22"/>
      <c r="E48" s="22"/>
      <c r="F48" s="18" t="s">
        <v>0</v>
      </c>
      <c r="G48" s="22" t="s">
        <v>103</v>
      </c>
      <c r="H48" s="22"/>
      <c r="I48" s="22"/>
      <c r="J48" s="22"/>
      <c r="K48" s="18" t="s">
        <v>0</v>
      </c>
      <c r="L48" s="19" t="e">
        <f>L42*(B22+B23)/2+L44*(B24+B25)/2+L46*B26</f>
        <v>#DIV/0!</v>
      </c>
      <c r="M48" s="19"/>
      <c r="N48" s="14" t="s">
        <v>44</v>
      </c>
    </row>
    <row r="49" spans="1:14" ht="15.75" customHeight="1" x14ac:dyDescent="0.3">
      <c r="A49" s="21"/>
      <c r="B49" s="23"/>
      <c r="C49" s="23"/>
      <c r="D49" s="23"/>
      <c r="E49" s="23"/>
      <c r="F49" s="16"/>
      <c r="G49" s="23"/>
      <c r="H49" s="23"/>
      <c r="I49" s="23"/>
      <c r="J49" s="23"/>
      <c r="K49" s="16"/>
      <c r="L49" s="20"/>
      <c r="M49" s="20"/>
      <c r="N49" s="15"/>
    </row>
    <row r="50" spans="1:14" ht="15.75" customHeight="1" x14ac:dyDescent="0.3">
      <c r="A50" s="21" t="s">
        <v>49</v>
      </c>
      <c r="B50" s="22" t="s">
        <v>18</v>
      </c>
      <c r="C50" s="22"/>
      <c r="D50" s="22"/>
      <c r="E50" s="22"/>
      <c r="F50" s="18" t="s">
        <v>0</v>
      </c>
      <c r="G50" s="18" t="s">
        <v>104</v>
      </c>
      <c r="H50" s="18"/>
      <c r="I50" s="18"/>
      <c r="J50" s="18"/>
      <c r="K50" s="18" t="s">
        <v>0</v>
      </c>
      <c r="L50" s="19">
        <f>B27*B19</f>
        <v>0</v>
      </c>
      <c r="M50" s="19"/>
      <c r="N50" s="14" t="s">
        <v>2</v>
      </c>
    </row>
    <row r="51" spans="1:14" ht="15.75" customHeight="1" x14ac:dyDescent="0.3">
      <c r="A51" s="21"/>
      <c r="B51" s="23"/>
      <c r="C51" s="23"/>
      <c r="D51" s="23"/>
      <c r="E51" s="23"/>
      <c r="F51" s="16"/>
      <c r="G51" s="16"/>
      <c r="H51" s="16"/>
      <c r="I51" s="16"/>
      <c r="J51" s="16"/>
      <c r="K51" s="16"/>
      <c r="L51" s="20"/>
      <c r="M51" s="20"/>
      <c r="N51" s="15"/>
    </row>
    <row r="52" spans="1:14" ht="15.75" customHeight="1" x14ac:dyDescent="0.3">
      <c r="A52" s="21" t="s">
        <v>87</v>
      </c>
      <c r="B52" s="22" t="s">
        <v>3</v>
      </c>
      <c r="C52" s="22"/>
      <c r="D52" s="22"/>
      <c r="E52" s="22"/>
      <c r="F52" s="18" t="s">
        <v>0</v>
      </c>
      <c r="G52" s="17" t="s">
        <v>105</v>
      </c>
      <c r="H52" s="17"/>
      <c r="I52" s="17"/>
      <c r="J52" s="17"/>
      <c r="K52" s="18" t="s">
        <v>0</v>
      </c>
      <c r="L52" s="24" t="e">
        <f>L50/L48</f>
        <v>#DIV/0!</v>
      </c>
      <c r="M52" s="24"/>
      <c r="N52" s="14" t="s">
        <v>4</v>
      </c>
    </row>
    <row r="53" spans="1:14" ht="15.75" customHeight="1" x14ac:dyDescent="0.3">
      <c r="A53" s="21"/>
      <c r="B53" s="23"/>
      <c r="C53" s="23"/>
      <c r="D53" s="23"/>
      <c r="E53" s="23"/>
      <c r="F53" s="16"/>
      <c r="G53" s="16" t="s">
        <v>53</v>
      </c>
      <c r="H53" s="16"/>
      <c r="I53" s="16"/>
      <c r="J53" s="16"/>
      <c r="K53" s="16"/>
      <c r="L53" s="25"/>
      <c r="M53" s="25"/>
      <c r="N53" s="15"/>
    </row>
  </sheetData>
  <mergeCells count="149">
    <mergeCell ref="A1:N1"/>
    <mergeCell ref="A31:N31"/>
    <mergeCell ref="A2:N2"/>
    <mergeCell ref="A32:A33"/>
    <mergeCell ref="B32:E33"/>
    <mergeCell ref="F32:F33"/>
    <mergeCell ref="G32:J33"/>
    <mergeCell ref="K32:K33"/>
    <mergeCell ref="L32:M33"/>
    <mergeCell ref="N32:N33"/>
    <mergeCell ref="A7:N7"/>
    <mergeCell ref="A8:N8"/>
    <mergeCell ref="A38:A39"/>
    <mergeCell ref="B38:E39"/>
    <mergeCell ref="F38:F39"/>
    <mergeCell ref="K38:K39"/>
    <mergeCell ref="K34:K35"/>
    <mergeCell ref="L34:M35"/>
    <mergeCell ref="N34:N35"/>
    <mergeCell ref="A5:N5"/>
    <mergeCell ref="A6:N6"/>
    <mergeCell ref="A36:A37"/>
    <mergeCell ref="B36:E37"/>
    <mergeCell ref="F36:F37"/>
    <mergeCell ref="G36:J37"/>
    <mergeCell ref="A4:D4"/>
    <mergeCell ref="E4:N4"/>
    <mergeCell ref="A34:A35"/>
    <mergeCell ref="B34:E35"/>
    <mergeCell ref="F34:F35"/>
    <mergeCell ref="B42:E43"/>
    <mergeCell ref="F42:F43"/>
    <mergeCell ref="K42:K43"/>
    <mergeCell ref="L42:M43"/>
    <mergeCell ref="N42:N43"/>
    <mergeCell ref="A42:A43"/>
    <mergeCell ref="N40:N41"/>
    <mergeCell ref="L38:M39"/>
    <mergeCell ref="N38:N39"/>
    <mergeCell ref="A40:A41"/>
    <mergeCell ref="B40:E41"/>
    <mergeCell ref="F40:F41"/>
    <mergeCell ref="G40:J41"/>
    <mergeCell ref="K40:K41"/>
    <mergeCell ref="L40:M41"/>
    <mergeCell ref="B46:E47"/>
    <mergeCell ref="F46:F47"/>
    <mergeCell ref="K46:K47"/>
    <mergeCell ref="L46:M47"/>
    <mergeCell ref="N46:N47"/>
    <mergeCell ref="A46:A47"/>
    <mergeCell ref="N44:N45"/>
    <mergeCell ref="G45:J45"/>
    <mergeCell ref="A44:A45"/>
    <mergeCell ref="B44:E45"/>
    <mergeCell ref="F44:F45"/>
    <mergeCell ref="G44:J44"/>
    <mergeCell ref="K44:K45"/>
    <mergeCell ref="L44:M45"/>
    <mergeCell ref="B12:C12"/>
    <mergeCell ref="D12:E12"/>
    <mergeCell ref="F12:M12"/>
    <mergeCell ref="B13:C13"/>
    <mergeCell ref="D13:E13"/>
    <mergeCell ref="F13:M13"/>
    <mergeCell ref="L50:M51"/>
    <mergeCell ref="N50:N51"/>
    <mergeCell ref="A10:E10"/>
    <mergeCell ref="F10:M10"/>
    <mergeCell ref="B11:C11"/>
    <mergeCell ref="D11:E11"/>
    <mergeCell ref="F11:M11"/>
    <mergeCell ref="G48:J49"/>
    <mergeCell ref="K48:K49"/>
    <mergeCell ref="L48:M49"/>
    <mergeCell ref="N48:N49"/>
    <mergeCell ref="A50:A51"/>
    <mergeCell ref="B50:E51"/>
    <mergeCell ref="F50:F51"/>
    <mergeCell ref="K50:K51"/>
    <mergeCell ref="A48:A49"/>
    <mergeCell ref="B48:E49"/>
    <mergeCell ref="F48:F49"/>
    <mergeCell ref="B16:C16"/>
    <mergeCell ref="D16:E16"/>
    <mergeCell ref="F16:M16"/>
    <mergeCell ref="B17:C17"/>
    <mergeCell ref="D17:E17"/>
    <mergeCell ref="F17:M17"/>
    <mergeCell ref="B14:C14"/>
    <mergeCell ref="D14:E14"/>
    <mergeCell ref="F14:M14"/>
    <mergeCell ref="B15:C15"/>
    <mergeCell ref="D15:E15"/>
    <mergeCell ref="F15:M15"/>
    <mergeCell ref="B20:C20"/>
    <mergeCell ref="D20:E20"/>
    <mergeCell ref="F20:M20"/>
    <mergeCell ref="B21:C21"/>
    <mergeCell ref="D21:E21"/>
    <mergeCell ref="F21:M21"/>
    <mergeCell ref="B18:C18"/>
    <mergeCell ref="D18:E18"/>
    <mergeCell ref="F18:M18"/>
    <mergeCell ref="B19:C19"/>
    <mergeCell ref="D19:E19"/>
    <mergeCell ref="F19:M19"/>
    <mergeCell ref="B29:C29"/>
    <mergeCell ref="D29:E29"/>
    <mergeCell ref="F29:M29"/>
    <mergeCell ref="B26:C26"/>
    <mergeCell ref="D26:E26"/>
    <mergeCell ref="F26:M26"/>
    <mergeCell ref="B27:C27"/>
    <mergeCell ref="D27:E27"/>
    <mergeCell ref="F27:M27"/>
    <mergeCell ref="A52:A53"/>
    <mergeCell ref="B52:E53"/>
    <mergeCell ref="F52:F53"/>
    <mergeCell ref="G52:J52"/>
    <mergeCell ref="K52:K53"/>
    <mergeCell ref="L52:M53"/>
    <mergeCell ref="B28:C28"/>
    <mergeCell ref="D28:E28"/>
    <mergeCell ref="F28:M28"/>
    <mergeCell ref="B24:C24"/>
    <mergeCell ref="D24:E24"/>
    <mergeCell ref="F24:M24"/>
    <mergeCell ref="B25:C25"/>
    <mergeCell ref="D25:E25"/>
    <mergeCell ref="F25:M25"/>
    <mergeCell ref="B22:C22"/>
    <mergeCell ref="D22:E22"/>
    <mergeCell ref="F22:M22"/>
    <mergeCell ref="B23:C23"/>
    <mergeCell ref="D23:E23"/>
    <mergeCell ref="F23:M23"/>
    <mergeCell ref="N52:N53"/>
    <mergeCell ref="G53:J53"/>
    <mergeCell ref="G42:J42"/>
    <mergeCell ref="G43:J43"/>
    <mergeCell ref="G38:J39"/>
    <mergeCell ref="G34:J35"/>
    <mergeCell ref="G46:J46"/>
    <mergeCell ref="G47:J47"/>
    <mergeCell ref="G50:J51"/>
    <mergeCell ref="K36:K37"/>
    <mergeCell ref="L36:M37"/>
    <mergeCell ref="N36:N37"/>
  </mergeCells>
  <hyperlinks>
    <hyperlink ref="N13" location="Insulation!N13" display="Table 5"/>
    <hyperlink ref="N17" location="Insulation!N17" display="Table 15"/>
    <hyperlink ref="N20" location="Insulation!N20" display="Table 1"/>
    <hyperlink ref="N21" location="Insulation!N21" display="Table 3"/>
    <hyperlink ref="N18" location="Insulation!N18" display="Table 16"/>
    <hyperlink ref="N14" location="Insulation!N14" display="Table 5"/>
    <hyperlink ref="N11" location="Insulation!N11" display="Table 18"/>
    <hyperlink ref="N12" location="Insulation!N12" display="Table 18"/>
  </hyperlinks>
  <pageMargins left="0.5" right="0.25" top="0.5" bottom="0.5" header="0.3" footer="0.3"/>
  <pageSetup scale="90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2049" r:id="rId4">
          <objectPr defaultSize="0" r:id="rId5">
            <anchor moveWithCells="1">
              <from>
                <xdr:col>1</xdr:col>
                <xdr:colOff>7620</xdr:colOff>
                <xdr:row>1</xdr:row>
                <xdr:rowOff>7620</xdr:rowOff>
              </from>
              <to>
                <xdr:col>2</xdr:col>
                <xdr:colOff>251460</xdr:colOff>
                <xdr:row>5</xdr:row>
                <xdr:rowOff>38100</xdr:rowOff>
              </to>
            </anchor>
          </objectPr>
        </oleObject>
      </mc:Choice>
      <mc:Fallback>
        <oleObject progId="Acrobat Document" dvAspect="DVASPECT_ICON" shapeId="2049" r:id="rId4"/>
      </mc:Fallback>
    </mc:AlternateContent>
    <mc:AlternateContent xmlns:mc="http://schemas.openxmlformats.org/markup-compatibility/2006">
      <mc:Choice Requires="x14">
        <oleObject progId="Acrobat Document" dvAspect="DVASPECT_ICON" shapeId="2050" r:id="rId6">
          <objectPr defaultSize="0" r:id="rId7">
            <anchor moveWithCells="1">
              <from>
                <xdr:col>3</xdr:col>
                <xdr:colOff>7620</xdr:colOff>
                <xdr:row>1</xdr:row>
                <xdr:rowOff>7620</xdr:rowOff>
              </from>
              <to>
                <xdr:col>4</xdr:col>
                <xdr:colOff>251460</xdr:colOff>
                <xdr:row>5</xdr:row>
                <xdr:rowOff>38100</xdr:rowOff>
              </to>
            </anchor>
          </objectPr>
        </oleObject>
      </mc:Choice>
      <mc:Fallback>
        <oleObject progId="Acrobat Document" dvAspect="DVASPECT_ICON" shapeId="2050" r:id="rId6"/>
      </mc:Fallback>
    </mc:AlternateContent>
    <mc:AlternateContent xmlns:mc="http://schemas.openxmlformats.org/markup-compatibility/2006">
      <mc:Choice Requires="x14">
        <oleObject progId="Acrobat Document" dvAspect="DVASPECT_ICON" shapeId="2051" r:id="rId8">
          <objectPr defaultSize="0" r:id="rId9">
            <anchor moveWithCells="1">
              <from>
                <xdr:col>5</xdr:col>
                <xdr:colOff>7620</xdr:colOff>
                <xdr:row>1</xdr:row>
                <xdr:rowOff>7620</xdr:rowOff>
              </from>
              <to>
                <xdr:col>6</xdr:col>
                <xdr:colOff>251460</xdr:colOff>
                <xdr:row>5</xdr:row>
                <xdr:rowOff>38100</xdr:rowOff>
              </to>
            </anchor>
          </objectPr>
        </oleObject>
      </mc:Choice>
      <mc:Fallback>
        <oleObject progId="Acrobat Document" dvAspect="DVASPECT_ICON" shapeId="2051" r:id="rId8"/>
      </mc:Fallback>
    </mc:AlternateContent>
    <mc:AlternateContent xmlns:mc="http://schemas.openxmlformats.org/markup-compatibility/2006">
      <mc:Choice Requires="x14">
        <oleObject progId="Acrobat Document" dvAspect="DVASPECT_ICON" shapeId="2052" r:id="rId10">
          <objectPr defaultSize="0" r:id="rId11">
            <anchor moveWithCells="1">
              <from>
                <xdr:col>7</xdr:col>
                <xdr:colOff>7620</xdr:colOff>
                <xdr:row>1</xdr:row>
                <xdr:rowOff>7620</xdr:rowOff>
              </from>
              <to>
                <xdr:col>8</xdr:col>
                <xdr:colOff>251460</xdr:colOff>
                <xdr:row>5</xdr:row>
                <xdr:rowOff>38100</xdr:rowOff>
              </to>
            </anchor>
          </objectPr>
        </oleObject>
      </mc:Choice>
      <mc:Fallback>
        <oleObject progId="Acrobat Document" dvAspect="DVASPECT_ICON" shapeId="2052" r:id="rId10"/>
      </mc:Fallback>
    </mc:AlternateContent>
    <mc:AlternateContent xmlns:mc="http://schemas.openxmlformats.org/markup-compatibility/2006">
      <mc:Choice Requires="x14">
        <oleObject progId="Acrobat Document" dvAspect="DVASPECT_ICON" shapeId="2053" r:id="rId12">
          <objectPr defaultSize="0" r:id="rId13">
            <anchor moveWithCells="1">
              <from>
                <xdr:col>9</xdr:col>
                <xdr:colOff>7620</xdr:colOff>
                <xdr:row>1</xdr:row>
                <xdr:rowOff>7620</xdr:rowOff>
              </from>
              <to>
                <xdr:col>10</xdr:col>
                <xdr:colOff>251460</xdr:colOff>
                <xdr:row>5</xdr:row>
                <xdr:rowOff>38100</xdr:rowOff>
              </to>
            </anchor>
          </objectPr>
        </oleObject>
      </mc:Choice>
      <mc:Fallback>
        <oleObject progId="Acrobat Document" dvAspect="DVASPECT_ICON" shapeId="2053" r:id="rId12"/>
      </mc:Fallback>
    </mc:AlternateContent>
    <mc:AlternateContent xmlns:mc="http://schemas.openxmlformats.org/markup-compatibility/2006">
      <mc:Choice Requires="x14">
        <oleObject progId="Acrobat Document" dvAspect="DVASPECT_ICON" shapeId="2055" r:id="rId14">
          <objectPr defaultSize="0" r:id="rId15">
            <anchor moveWithCells="1">
              <from>
                <xdr:col>11</xdr:col>
                <xdr:colOff>7620</xdr:colOff>
                <xdr:row>1</xdr:row>
                <xdr:rowOff>7620</xdr:rowOff>
              </from>
              <to>
                <xdr:col>12</xdr:col>
                <xdr:colOff>251460</xdr:colOff>
                <xdr:row>5</xdr:row>
                <xdr:rowOff>38100</xdr:rowOff>
              </to>
            </anchor>
          </objectPr>
        </oleObject>
      </mc:Choice>
      <mc:Fallback>
        <oleObject progId="Acrobat Document" dvAspect="DVASPECT_ICON" shapeId="2055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Insulation</vt:lpstr>
      <vt:lpstr>Tables</vt:lpstr>
      <vt:lpstr>Insulation!Print_Area</vt:lpstr>
    </vt:vector>
  </TitlesOfParts>
  <Company>Kinsman &amp;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Congdon</dc:creator>
  <cp:lastModifiedBy>Local-A</cp:lastModifiedBy>
  <cp:lastPrinted>2011-08-09T19:15:01Z</cp:lastPrinted>
  <dcterms:created xsi:type="dcterms:W3CDTF">1999-02-04T15:46:28Z</dcterms:created>
  <dcterms:modified xsi:type="dcterms:W3CDTF">2014-08-07T21:48:10Z</dcterms:modified>
</cp:coreProperties>
</file>